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0365" activeTab="1"/>
  </bookViews>
  <sheets>
    <sheet name="Прил.1" sheetId="19" r:id="rId1"/>
    <sheet name="Прил.2" sheetId="25" r:id="rId2"/>
  </sheets>
  <definedNames>
    <definedName name="_xlnm.Print_Titles" localSheetId="0">Прил.1!$8:$10</definedName>
    <definedName name="_xlnm.Print_Titles" localSheetId="1">Прил.2!$10:$13</definedName>
  </definedNames>
  <calcPr calcId="124519"/>
</workbook>
</file>

<file path=xl/calcChain.xml><?xml version="1.0" encoding="utf-8"?>
<calcChain xmlns="http://schemas.openxmlformats.org/spreadsheetml/2006/main">
  <c r="R29" i="25"/>
  <c r="Q29"/>
  <c r="P29"/>
  <c r="O29"/>
  <c r="N29"/>
  <c r="M29"/>
  <c r="L29"/>
  <c r="K29"/>
  <c r="J29"/>
  <c r="I29"/>
  <c r="H29"/>
  <c r="G29"/>
  <c r="F29"/>
  <c r="E29"/>
  <c r="D29"/>
  <c r="C29"/>
  <c r="R13"/>
</calcChain>
</file>

<file path=xl/sharedStrings.xml><?xml version="1.0" encoding="utf-8"?>
<sst xmlns="http://schemas.openxmlformats.org/spreadsheetml/2006/main" count="213" uniqueCount="126">
  <si>
    <t>№</t>
  </si>
  <si>
    <t>Образовательные организации, адрес</t>
  </si>
  <si>
    <t>Наименование пешеходного перехода, адрес</t>
  </si>
  <si>
    <t>Установка Г-образной опоры в комплекте с дорожными знаками 5.19.1, 5.19.2</t>
  </si>
  <si>
    <t>Дорожные знаки 5.19.1, 5.19.2</t>
  </si>
  <si>
    <t>Нанесение разметки 1.14 (зебра)</t>
  </si>
  <si>
    <t>Нанесение разметки 1.25 на искусственную неровность</t>
  </si>
  <si>
    <t>Установка светофоров Т7</t>
  </si>
  <si>
    <t>Дорожный знак 3.24. "Ограничение максимальной скорости" 40 км/час</t>
  </si>
  <si>
    <t>Дорожный знак 3.24. "Ограничение максимальной скорости" 20 км/час</t>
  </si>
  <si>
    <t>Дорожный знак 8.2.1 "Зона действия"</t>
  </si>
  <si>
    <t>Знак ИДН (5.20)</t>
  </si>
  <si>
    <t>Знак 1.17 "Искусственная неровность"</t>
  </si>
  <si>
    <t>Знак 3.25 "Конец зоны ограничения"</t>
  </si>
  <si>
    <t>Установка искусственных неровностей</t>
  </si>
  <si>
    <t>Установка освещения пешеходных переходов</t>
  </si>
  <si>
    <t>Оборудование тротуаров для подхода к переходам</t>
  </si>
  <si>
    <t>Установка ограждений на пешеходных   переходах</t>
  </si>
  <si>
    <t>шт.</t>
  </si>
  <si>
    <t>м2</t>
  </si>
  <si>
    <t>шт./м2</t>
  </si>
  <si>
    <t>пог.м</t>
  </si>
  <si>
    <t xml:space="preserve">МБОУ «СОШ № 3» </t>
  </si>
  <si>
    <t>МБОУ «СОШ № 3» (филиал)</t>
  </si>
  <si>
    <t xml:space="preserve">МАОУ «СОШ № 7» </t>
  </si>
  <si>
    <t>МБОУ «Лицей № 8»</t>
  </si>
  <si>
    <t>МБДОУ «Капитошка № 1»</t>
  </si>
  <si>
    <t>Адресный перечень пешеходных переходов, расположенных вблизи образовательных организаций,  на территории города Назарово</t>
  </si>
  <si>
    <t>ул.Революционная, район ж/д 2 10 мкр.</t>
  </si>
  <si>
    <t>ул. 30 лет ВЛКСМ, район ж/д 104</t>
  </si>
  <si>
    <t>К.Маркса, район д.№49</t>
  </si>
  <si>
    <t>ул.Борисенко, 10</t>
  </si>
  <si>
    <t>ул.Борисенко, 9</t>
  </si>
  <si>
    <t>мкр.Привокзальный, 1 А</t>
  </si>
  <si>
    <t>ул.30 лет ВЛКСМ, 17-7</t>
  </si>
  <si>
    <t>ул.Шоссейная, район 27</t>
  </si>
  <si>
    <t>ул.Вокзальная, 1 Б</t>
  </si>
  <si>
    <t>30 лет ВЛКСМ, 67</t>
  </si>
  <si>
    <t>Чехова (раойн Арбузова 87 А)</t>
  </si>
  <si>
    <t>Арбузова, 91</t>
  </si>
  <si>
    <t>Арбузова, 104</t>
  </si>
  <si>
    <t>К.Маркса, район д.№ 22</t>
  </si>
  <si>
    <t>Южная, 1А</t>
  </si>
  <si>
    <t>Клубная, 10</t>
  </si>
  <si>
    <t>Чехова (район Арбузова 87 А)</t>
  </si>
  <si>
    <t>Арбузова, 116</t>
  </si>
  <si>
    <t>Арбузова ,104</t>
  </si>
  <si>
    <t>Арбузова 75</t>
  </si>
  <si>
    <t>8-й мкр.4 А д/с</t>
  </si>
  <si>
    <t>8-й мкр.район д.5 А</t>
  </si>
  <si>
    <t xml:space="preserve">   </t>
  </si>
  <si>
    <t>Оборудованный регулируемый пешеходный переход</t>
  </si>
  <si>
    <t xml:space="preserve">Перекресток К.Маркса- 30 лет ВЛКСМ </t>
  </si>
  <si>
    <t>Примечание</t>
  </si>
  <si>
    <t>ул.Школьная (район Арбузова, 96 А)</t>
  </si>
  <si>
    <t>Школьная (район К.Маркса 44Б)</t>
  </si>
  <si>
    <t>МБОУ «СОШ №1»</t>
  </si>
  <si>
    <t>ул. Московская, 2</t>
  </si>
  <si>
    <t>ул. Вокзальная, 1 Б</t>
  </si>
  <si>
    <t>Не оборудован</t>
  </si>
  <si>
    <t>Оборудован в 2020 г.</t>
  </si>
  <si>
    <t>Оборудован в 2021 г.</t>
  </si>
  <si>
    <t>Оборудован в 2021 г. частично</t>
  </si>
  <si>
    <t>МБОУ «СОШ № 2», МБОУ ДО СЮТ</t>
  </si>
  <si>
    <t>МБОУ «СОШ № 2», МАДОУ «Калинка №9»</t>
  </si>
  <si>
    <t>МБОУ «СОШ № 3» (филиал), МБОУ «СОШ № 3» (филиал детский сад)</t>
  </si>
  <si>
    <t>МБОУ «Лицей № 8»  (филиал), МБДОУ «Вишенка № 11» корп. 1,  МБДОУ «Вишенка № 11» корп. 2</t>
  </si>
  <si>
    <t xml:space="preserve">МБОУ «СОШ № 9», МБОУ «СОШ № 14», МБДОУ «Сибирячок № 12», МАДОУ «№ 6 »  </t>
  </si>
  <si>
    <t>МБДОУ «Теремок № 26», МБОУ ДО ДШ</t>
  </si>
  <si>
    <t xml:space="preserve">МБОУ «СОШ № 9», МБОУ «СОШ № 14», МБОУ ДО ДШ, МБДОУ «Колосок № 24»  </t>
  </si>
  <si>
    <t>МБОУ «СОШ №1»                           ул. 30 лет ВЛКСМ, 85 А</t>
  </si>
  <si>
    <t>МБОУ «СОШ № 2»                ул. Борисенко,10</t>
  </si>
  <si>
    <t>МБОУ «СОШ № 3»                  ул. Кравченко, 2</t>
  </si>
  <si>
    <t>МБОУ «СОШ № 4»                         ул. Московская, 2</t>
  </si>
  <si>
    <t>МАОУ «СОШ № 7»                   ул. Арбузова, 98</t>
  </si>
  <si>
    <t>МБОУ «Лицей № 8»  (филиал)                                           ул. Арбузова, 125</t>
  </si>
  <si>
    <t>МБОУ «Лицей № 8»                          ул. К.Маркса,46</t>
  </si>
  <si>
    <t>МБОУ «СОШ № 9»                       ул. Кузнечная, 6</t>
  </si>
  <si>
    <t>МБОУ «СОШ № 11»                   ул. Клубная, 10</t>
  </si>
  <si>
    <t>МБОУ «СОШ № 14»                   ул. Кузнечная, 8</t>
  </si>
  <si>
    <t>МБДОУ «Тополек №13»               ул. Клубная,19</t>
  </si>
  <si>
    <t>МБДОУ «Аленка №5»                ул. Чулымская ,76</t>
  </si>
  <si>
    <t>МАДОУ «Калинка №9»                  ул.Борисенко, 4</t>
  </si>
  <si>
    <t>МБДОУ «Колосок № 24»                     ул. К.Маркса, 22 «А»</t>
  </si>
  <si>
    <t>МБДОУ «Росинка № 20»                   ул. Арбузова, 89 «А»</t>
  </si>
  <si>
    <t>МБДОУ «Теремок № 26»              ул. Арбузова, 118 «А»</t>
  </si>
  <si>
    <t>МБДОУ «Сибирячок № 12»                     ул. Арбузова, 102 «А»</t>
  </si>
  <si>
    <t xml:space="preserve">МБДОУ «Катюша № 23»              ул. К.Маркса, 60 </t>
  </si>
  <si>
    <t>МБДОУ «Вишенка № 11» корп. 1                                              ул. Арбузова, 94 «А» стр.1</t>
  </si>
  <si>
    <t>МБДОУ «Вишенка № 11» корп. 2                                              ул. Арбузова,58</t>
  </si>
  <si>
    <t>МБДОУ «Капитошка № 1»                     ул. Арбузова, 71 «В»</t>
  </si>
  <si>
    <t>МАДОУ «№ 6»                           ул. К.Маркса, 30 «А»</t>
  </si>
  <si>
    <t>МБОУ «СОШ № 3»                  (филиал детский сад)                                     ул. Кравченко, 2</t>
  </si>
  <si>
    <t>МБОУ «СОШ № 4» (филиал)                                  ул. Московская,11</t>
  </si>
  <si>
    <t>МБОУ ДО ДШ                                   ул. Арбузова, 112 «А»</t>
  </si>
  <si>
    <t>МАДОУ «№ 6»                       8мкр.,№ 4 «А»</t>
  </si>
  <si>
    <t>МБОУ ДО СЮТ                              ул. Мира 11 «А»</t>
  </si>
  <si>
    <t>Оборудовано:  8 пешеходных переходов</t>
  </si>
  <si>
    <t>ВСЕГО:</t>
  </si>
  <si>
    <t>Установка дорожных знаков 1.23 «Дети»                       на желто-зеленом фоне</t>
  </si>
  <si>
    <t>Наименование мероприятий</t>
  </si>
  <si>
    <t>ул. Школьная (район ул. К.Маркса 44Б)</t>
  </si>
  <si>
    <t>ул.Школьная (район ул. Арбузова, 96 А)</t>
  </si>
  <si>
    <t>ул. Арбузова, 91</t>
  </si>
  <si>
    <t>ул. Арбузова, 104</t>
  </si>
  <si>
    <t>ул. К.Маркса, район д.№ 22</t>
  </si>
  <si>
    <t>ул. Арбузова, 116</t>
  </si>
  <si>
    <t>ул. Арбузова 75</t>
  </si>
  <si>
    <t>ул. Клубная, 10</t>
  </si>
  <si>
    <t xml:space="preserve">МБОУ «СОШ № 11», МБДОУ «Тополек №13» </t>
  </si>
  <si>
    <t>Всего: 23 пешеходных перехода</t>
  </si>
  <si>
    <t>Не оборудовано (частично оборудовано): 15 пешеходных переходов</t>
  </si>
  <si>
    <t>2026</t>
  </si>
  <si>
    <t>2022</t>
  </si>
  <si>
    <t>2024</t>
  </si>
  <si>
    <t>2023</t>
  </si>
  <si>
    <t>2025</t>
  </si>
  <si>
    <t>Год реализации мероприятий</t>
  </si>
  <si>
    <t>Наименование общеобразовательного учреждения</t>
  </si>
  <si>
    <t>Адресная программа «Обустройство пешеходных переходов, расположенных вблизи образовательных организаций, техническими средствами организации дорожного движения в соответствии с требованиями в области безопасности дорожного движения на территории города Назарово» на период 2022-2026 г.г.</t>
  </si>
  <si>
    <t>администрации города Назарово</t>
  </si>
  <si>
    <t xml:space="preserve">
</t>
  </si>
  <si>
    <t xml:space="preserve">Приложение к постановлению </t>
  </si>
  <si>
    <t>Приложение</t>
  </si>
  <si>
    <t>к адресной программе</t>
  </si>
  <si>
    <t>от 27.07.2021 № 767- 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</si>
</sst>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3" fillId="0" borderId="0" applyNumberFormat="0" applyFont="0" applyFill="0" applyBorder="0" applyAlignment="0" applyProtection="0">
      <alignment vertical="top"/>
    </xf>
    <xf numFmtId="0" fontId="1" fillId="0" borderId="0"/>
  </cellStyleXfs>
  <cellXfs count="56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right" vertical="top" wrapText="1"/>
    </xf>
    <xf numFmtId="0" fontId="7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center" vertical="top" wrapText="1"/>
    </xf>
    <xf numFmtId="49" fontId="13" fillId="2" borderId="2" xfId="0" applyNumberFormat="1" applyFont="1" applyFill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right" vertical="center" wrapText="1"/>
    </xf>
    <xf numFmtId="4" fontId="13" fillId="3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/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13" fillId="3" borderId="7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</cellXfs>
  <cellStyles count="21">
    <cellStyle name="Обычный" xfId="0" builtinId="0"/>
    <cellStyle name="Обычный 10" xfId="4"/>
    <cellStyle name="Обычный 2" xfId="1"/>
    <cellStyle name="Обычный 2 2" xfId="6"/>
    <cellStyle name="Обычный 2 3" xfId="7"/>
    <cellStyle name="Обычный 2 4" xfId="8"/>
    <cellStyle name="Обычный 2 5" xfId="9"/>
    <cellStyle name="Обычный 2 5 2" xfId="10"/>
    <cellStyle name="Обычный 2 6" xfId="11"/>
    <cellStyle name="Обычный 2 7" xfId="12"/>
    <cellStyle name="Обычный 2 8" xfId="5"/>
    <cellStyle name="Обычный 3" xfId="2"/>
    <cellStyle name="Обычный 3 2" xfId="14"/>
    <cellStyle name="Обычный 3 3" xfId="13"/>
    <cellStyle name="Обычный 4" xfId="3"/>
    <cellStyle name="Обычный 5" xfId="15"/>
    <cellStyle name="Обычный 6" xfId="16"/>
    <cellStyle name="Обычный 6 2" xfId="17"/>
    <cellStyle name="Обычный 7" xfId="18"/>
    <cellStyle name="Обычный 8" xfId="19"/>
    <cellStyle name="Обычный 9" xfId="20"/>
  </cellStyles>
  <dxfs count="0"/>
  <tableStyles count="0" defaultTableStyle="TableStyleMedium9" defaultPivotStyle="PivotStyleLight16"/>
  <colors>
    <mruColors>
      <color rgb="FFDDFFFF"/>
      <color rgb="FFB3FFFF"/>
      <color rgb="FFFF99CC"/>
      <color rgb="FFCCFF33"/>
      <color rgb="FF33CC33"/>
      <color rgb="FFCCCCFF"/>
      <color rgb="FFCC9900"/>
      <color rgb="FFFF6600"/>
      <color rgb="FF9933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workbookViewId="0">
      <selection activeCell="D12" sqref="D12"/>
    </sheetView>
  </sheetViews>
  <sheetFormatPr defaultRowHeight="15"/>
  <cols>
    <col min="1" max="1" width="3.7109375" customWidth="1"/>
    <col min="2" max="2" width="26.85546875" customWidth="1"/>
    <col min="3" max="3" width="35.140625" customWidth="1"/>
    <col min="4" max="4" width="27.85546875" customWidth="1"/>
  </cols>
  <sheetData>
    <row r="1" spans="1:8">
      <c r="D1" s="41" t="s">
        <v>123</v>
      </c>
      <c r="E1" s="41"/>
    </row>
    <row r="2" spans="1:8">
      <c r="D2" s="33" t="s">
        <v>124</v>
      </c>
      <c r="E2" s="33"/>
    </row>
    <row r="3" spans="1:8">
      <c r="A3" s="1"/>
      <c r="B3" s="1"/>
      <c r="C3" s="1"/>
      <c r="D3" s="6"/>
    </row>
    <row r="4" spans="1:8" ht="15" hidden="1" customHeight="1">
      <c r="A4" s="1"/>
      <c r="B4" s="1"/>
      <c r="C4" s="1"/>
    </row>
    <row r="5" spans="1:8" ht="15" hidden="1" customHeight="1">
      <c r="A5" s="1"/>
      <c r="B5" s="1"/>
      <c r="C5" s="1"/>
    </row>
    <row r="6" spans="1:8" ht="38.25" customHeight="1">
      <c r="A6" s="42" t="s">
        <v>27</v>
      </c>
      <c r="B6" s="42"/>
      <c r="C6" s="42"/>
      <c r="D6" s="42"/>
    </row>
    <row r="7" spans="1:8">
      <c r="A7" s="1"/>
      <c r="B7" s="1"/>
      <c r="C7" s="1"/>
    </row>
    <row r="8" spans="1:8" ht="47.25" customHeight="1">
      <c r="A8" s="38" t="s">
        <v>0</v>
      </c>
      <c r="B8" s="38" t="s">
        <v>1</v>
      </c>
      <c r="C8" s="38" t="s">
        <v>2</v>
      </c>
      <c r="D8" s="38" t="s">
        <v>53</v>
      </c>
    </row>
    <row r="9" spans="1:8" hidden="1">
      <c r="A9" s="39"/>
      <c r="B9" s="39"/>
      <c r="C9" s="39"/>
      <c r="D9" s="39"/>
    </row>
    <row r="10" spans="1:8" hidden="1">
      <c r="A10" s="40"/>
      <c r="B10" s="40"/>
      <c r="C10" s="40"/>
      <c r="D10" s="40"/>
    </row>
    <row r="11" spans="1:8" ht="15.75" customHeight="1">
      <c r="A11" s="36">
        <v>1</v>
      </c>
      <c r="B11" s="34" t="s">
        <v>70</v>
      </c>
      <c r="C11" s="12" t="s">
        <v>28</v>
      </c>
      <c r="D11" s="9" t="s">
        <v>59</v>
      </c>
    </row>
    <row r="12" spans="1:8" ht="15.75" customHeight="1">
      <c r="A12" s="43"/>
      <c r="B12" s="44"/>
      <c r="C12" s="13" t="s">
        <v>29</v>
      </c>
      <c r="D12" s="8" t="s">
        <v>61</v>
      </c>
    </row>
    <row r="13" spans="1:8" ht="24.75" customHeight="1">
      <c r="A13" s="37"/>
      <c r="B13" s="35"/>
      <c r="C13" s="12" t="s">
        <v>30</v>
      </c>
      <c r="D13" s="8" t="s">
        <v>51</v>
      </c>
      <c r="H13" t="s">
        <v>50</v>
      </c>
    </row>
    <row r="14" spans="1:8" ht="16.5" customHeight="1">
      <c r="A14" s="36">
        <v>2</v>
      </c>
      <c r="B14" s="34" t="s">
        <v>71</v>
      </c>
      <c r="C14" s="12" t="s">
        <v>31</v>
      </c>
      <c r="D14" s="9" t="s">
        <v>59</v>
      </c>
    </row>
    <row r="15" spans="1:8" ht="18" customHeight="1">
      <c r="A15" s="43"/>
      <c r="B15" s="44"/>
      <c r="C15" s="12" t="s">
        <v>32</v>
      </c>
      <c r="D15" s="9" t="s">
        <v>59</v>
      </c>
    </row>
    <row r="16" spans="1:8" ht="18.75" customHeight="1">
      <c r="A16" s="36">
        <v>3</v>
      </c>
      <c r="B16" s="34" t="s">
        <v>72</v>
      </c>
      <c r="C16" s="12" t="s">
        <v>33</v>
      </c>
      <c r="D16" s="8" t="s">
        <v>60</v>
      </c>
    </row>
    <row r="17" spans="1:4" ht="14.25" customHeight="1">
      <c r="A17" s="43"/>
      <c r="B17" s="44"/>
      <c r="C17" s="12" t="s">
        <v>34</v>
      </c>
      <c r="D17" s="9" t="s">
        <v>59</v>
      </c>
    </row>
    <row r="18" spans="1:4" ht="17.25" customHeight="1">
      <c r="A18" s="36">
        <v>4</v>
      </c>
      <c r="B18" s="34" t="s">
        <v>23</v>
      </c>
      <c r="C18" s="12" t="s">
        <v>35</v>
      </c>
      <c r="D18" s="9" t="s">
        <v>59</v>
      </c>
    </row>
    <row r="19" spans="1:4" ht="15.75" customHeight="1">
      <c r="A19" s="43"/>
      <c r="B19" s="44"/>
      <c r="C19" s="12" t="s">
        <v>58</v>
      </c>
      <c r="D19" s="9" t="s">
        <v>59</v>
      </c>
    </row>
    <row r="20" spans="1:4" ht="30.75" customHeight="1">
      <c r="A20" s="5">
        <v>5</v>
      </c>
      <c r="B20" s="10" t="s">
        <v>73</v>
      </c>
      <c r="C20" s="12" t="s">
        <v>57</v>
      </c>
      <c r="D20" s="8" t="s">
        <v>60</v>
      </c>
    </row>
    <row r="21" spans="1:4" ht="32.25" customHeight="1">
      <c r="A21" s="5">
        <v>6</v>
      </c>
      <c r="B21" s="10" t="s">
        <v>74</v>
      </c>
      <c r="C21" s="12" t="s">
        <v>54</v>
      </c>
      <c r="D21" s="9" t="s">
        <v>59</v>
      </c>
    </row>
    <row r="22" spans="1:4" ht="19.5" customHeight="1">
      <c r="A22" s="36">
        <v>7</v>
      </c>
      <c r="B22" s="34" t="s">
        <v>76</v>
      </c>
      <c r="C22" s="12" t="s">
        <v>55</v>
      </c>
      <c r="D22" s="9" t="s">
        <v>59</v>
      </c>
    </row>
    <row r="23" spans="1:4" ht="17.25" customHeight="1">
      <c r="A23" s="43"/>
      <c r="B23" s="44"/>
      <c r="C23" s="12" t="s">
        <v>37</v>
      </c>
      <c r="D23" s="8" t="s">
        <v>60</v>
      </c>
    </row>
    <row r="24" spans="1:4" ht="20.25" customHeight="1">
      <c r="A24" s="36">
        <v>8</v>
      </c>
      <c r="B24" s="34" t="s">
        <v>75</v>
      </c>
      <c r="C24" s="12" t="s">
        <v>38</v>
      </c>
      <c r="D24" s="8" t="s">
        <v>61</v>
      </c>
    </row>
    <row r="25" spans="1:4" ht="24.75" customHeight="1">
      <c r="A25" s="43"/>
      <c r="B25" s="44"/>
      <c r="C25" s="12" t="s">
        <v>39</v>
      </c>
      <c r="D25" s="9" t="s">
        <v>59</v>
      </c>
    </row>
    <row r="26" spans="1:4" ht="17.25" customHeight="1">
      <c r="A26" s="36">
        <v>9</v>
      </c>
      <c r="B26" s="34" t="s">
        <v>77</v>
      </c>
      <c r="C26" s="12" t="s">
        <v>40</v>
      </c>
      <c r="D26" s="9" t="s">
        <v>59</v>
      </c>
    </row>
    <row r="27" spans="1:4" ht="20.25" customHeight="1">
      <c r="A27" s="43"/>
      <c r="B27" s="44"/>
      <c r="C27" s="12" t="s">
        <v>41</v>
      </c>
      <c r="D27" s="9" t="s">
        <v>59</v>
      </c>
    </row>
    <row r="28" spans="1:4" ht="19.5" customHeight="1">
      <c r="A28" s="36">
        <v>10</v>
      </c>
      <c r="B28" s="34" t="s">
        <v>78</v>
      </c>
      <c r="C28" s="12" t="s">
        <v>42</v>
      </c>
      <c r="D28" s="8" t="s">
        <v>61</v>
      </c>
    </row>
    <row r="29" spans="1:4" ht="18" customHeight="1">
      <c r="A29" s="43"/>
      <c r="B29" s="44"/>
      <c r="C29" s="12" t="s">
        <v>43</v>
      </c>
      <c r="D29" s="8" t="s">
        <v>62</v>
      </c>
    </row>
    <row r="30" spans="1:4" ht="18" customHeight="1">
      <c r="A30" s="36">
        <v>11</v>
      </c>
      <c r="B30" s="34" t="s">
        <v>79</v>
      </c>
      <c r="C30" s="12" t="s">
        <v>38</v>
      </c>
      <c r="D30" s="8" t="s">
        <v>61</v>
      </c>
    </row>
    <row r="31" spans="1:4" ht="18" customHeight="1">
      <c r="A31" s="43"/>
      <c r="B31" s="44"/>
      <c r="C31" s="12" t="s">
        <v>40</v>
      </c>
      <c r="D31" s="9" t="s">
        <v>59</v>
      </c>
    </row>
    <row r="32" spans="1:4" ht="16.5" customHeight="1">
      <c r="A32" s="37"/>
      <c r="B32" s="35"/>
      <c r="C32" s="12" t="s">
        <v>41</v>
      </c>
      <c r="D32" s="9" t="s">
        <v>59</v>
      </c>
    </row>
    <row r="33" spans="1:4" ht="16.5" customHeight="1">
      <c r="A33" s="36">
        <v>12</v>
      </c>
      <c r="B33" s="34" t="s">
        <v>80</v>
      </c>
      <c r="C33" s="12" t="s">
        <v>43</v>
      </c>
      <c r="D33" s="8" t="s">
        <v>62</v>
      </c>
    </row>
    <row r="34" spans="1:4" ht="16.5" customHeight="1">
      <c r="A34" s="43"/>
      <c r="B34" s="44"/>
      <c r="C34" s="12" t="s">
        <v>42</v>
      </c>
      <c r="D34" s="8" t="s">
        <v>61</v>
      </c>
    </row>
    <row r="35" spans="1:4" ht="33" customHeight="1">
      <c r="A35" s="5">
        <v>13</v>
      </c>
      <c r="B35" s="10" t="s">
        <v>81</v>
      </c>
      <c r="C35" s="12" t="s">
        <v>30</v>
      </c>
      <c r="D35" s="8" t="s">
        <v>51</v>
      </c>
    </row>
    <row r="36" spans="1:4" ht="30" customHeight="1">
      <c r="A36" s="5">
        <v>14</v>
      </c>
      <c r="B36" s="10" t="s">
        <v>82</v>
      </c>
      <c r="C36" s="12" t="s">
        <v>32</v>
      </c>
      <c r="D36" s="9" t="s">
        <v>59</v>
      </c>
    </row>
    <row r="37" spans="1:4" ht="30.75" customHeight="1">
      <c r="A37" s="5">
        <v>15</v>
      </c>
      <c r="B37" s="10" t="s">
        <v>83</v>
      </c>
      <c r="C37" s="12" t="s">
        <v>41</v>
      </c>
      <c r="D37" s="9" t="s">
        <v>59</v>
      </c>
    </row>
    <row r="38" spans="1:4" ht="30.75" customHeight="1">
      <c r="A38" s="5">
        <v>16</v>
      </c>
      <c r="B38" s="10" t="s">
        <v>84</v>
      </c>
      <c r="C38" s="12" t="s">
        <v>44</v>
      </c>
      <c r="D38" s="8" t="s">
        <v>61</v>
      </c>
    </row>
    <row r="39" spans="1:4" ht="32.25" customHeight="1">
      <c r="A39" s="5">
        <v>17</v>
      </c>
      <c r="B39" s="10" t="s">
        <v>85</v>
      </c>
      <c r="C39" s="12" t="s">
        <v>45</v>
      </c>
      <c r="D39" s="9" t="s">
        <v>59</v>
      </c>
    </row>
    <row r="40" spans="1:4" ht="32.25" customHeight="1">
      <c r="A40" s="5">
        <v>18</v>
      </c>
      <c r="B40" s="10" t="s">
        <v>86</v>
      </c>
      <c r="C40" s="12" t="s">
        <v>46</v>
      </c>
      <c r="D40" s="9" t="s">
        <v>59</v>
      </c>
    </row>
    <row r="41" spans="1:4" ht="33" customHeight="1">
      <c r="A41" s="5">
        <v>19</v>
      </c>
      <c r="B41" s="10" t="s">
        <v>87</v>
      </c>
      <c r="C41" s="12" t="s">
        <v>52</v>
      </c>
      <c r="D41" s="8" t="s">
        <v>51</v>
      </c>
    </row>
    <row r="42" spans="1:4" ht="47.25" customHeight="1">
      <c r="A42" s="5">
        <v>20</v>
      </c>
      <c r="B42" s="10" t="s">
        <v>88</v>
      </c>
      <c r="C42" s="12" t="s">
        <v>39</v>
      </c>
      <c r="D42" s="9" t="s">
        <v>59</v>
      </c>
    </row>
    <row r="43" spans="1:4" ht="50.25" customHeight="1">
      <c r="A43" s="5">
        <v>21</v>
      </c>
      <c r="B43" s="10" t="s">
        <v>89</v>
      </c>
      <c r="C43" s="12" t="s">
        <v>39</v>
      </c>
      <c r="D43" s="9" t="s">
        <v>59</v>
      </c>
    </row>
    <row r="44" spans="1:4" ht="20.25" customHeight="1">
      <c r="A44" s="36">
        <v>22</v>
      </c>
      <c r="B44" s="34" t="s">
        <v>90</v>
      </c>
      <c r="C44" s="12" t="s">
        <v>44</v>
      </c>
      <c r="D44" s="8" t="s">
        <v>61</v>
      </c>
    </row>
    <row r="45" spans="1:4" ht="21.75" customHeight="1">
      <c r="A45" s="43"/>
      <c r="B45" s="44"/>
      <c r="C45" s="12" t="s">
        <v>47</v>
      </c>
      <c r="D45" s="9" t="s">
        <v>59</v>
      </c>
    </row>
    <row r="46" spans="1:4" ht="33" customHeight="1">
      <c r="A46" s="5">
        <v>23</v>
      </c>
      <c r="B46" s="10" t="s">
        <v>91</v>
      </c>
      <c r="C46" s="12" t="s">
        <v>40</v>
      </c>
      <c r="D46" s="9" t="s">
        <v>59</v>
      </c>
    </row>
    <row r="47" spans="1:4" ht="24" customHeight="1">
      <c r="A47" s="36">
        <v>24</v>
      </c>
      <c r="B47" s="34" t="s">
        <v>92</v>
      </c>
      <c r="C47" s="12" t="s">
        <v>36</v>
      </c>
      <c r="D47" s="9" t="s">
        <v>59</v>
      </c>
    </row>
    <row r="48" spans="1:4" ht="24" customHeight="1">
      <c r="A48" s="43"/>
      <c r="B48" s="44"/>
      <c r="C48" s="12" t="s">
        <v>35</v>
      </c>
      <c r="D48" s="9" t="s">
        <v>59</v>
      </c>
    </row>
    <row r="49" spans="1:4" ht="44.25" customHeight="1">
      <c r="A49" s="5">
        <v>25</v>
      </c>
      <c r="B49" s="10" t="s">
        <v>93</v>
      </c>
      <c r="C49" s="12" t="s">
        <v>57</v>
      </c>
      <c r="D49" s="8" t="s">
        <v>60</v>
      </c>
    </row>
    <row r="50" spans="1:4" ht="18" customHeight="1">
      <c r="A50" s="36">
        <v>26</v>
      </c>
      <c r="B50" s="34" t="s">
        <v>94</v>
      </c>
      <c r="C50" s="12" t="s">
        <v>45</v>
      </c>
      <c r="D50" s="9" t="s">
        <v>59</v>
      </c>
    </row>
    <row r="51" spans="1:4" ht="18" customHeight="1">
      <c r="A51" s="37"/>
      <c r="B51" s="35"/>
      <c r="C51" s="12" t="s">
        <v>41</v>
      </c>
      <c r="D51" s="9" t="s">
        <v>59</v>
      </c>
    </row>
    <row r="52" spans="1:4" ht="33" customHeight="1">
      <c r="A52" s="4">
        <v>27</v>
      </c>
      <c r="B52" s="11" t="s">
        <v>95</v>
      </c>
      <c r="C52" s="12" t="s">
        <v>49</v>
      </c>
      <c r="D52" s="9" t="s">
        <v>59</v>
      </c>
    </row>
    <row r="53" spans="1:4" ht="30" customHeight="1">
      <c r="A53" s="4">
        <v>28</v>
      </c>
      <c r="B53" s="11" t="s">
        <v>96</v>
      </c>
      <c r="C53" s="12" t="s">
        <v>31</v>
      </c>
      <c r="D53" s="9" t="s">
        <v>59</v>
      </c>
    </row>
    <row r="55" spans="1:4">
      <c r="B55" s="45" t="s">
        <v>110</v>
      </c>
      <c r="C55" s="45"/>
      <c r="D55" s="45"/>
    </row>
    <row r="56" spans="1:4">
      <c r="B56" s="1" t="s">
        <v>97</v>
      </c>
      <c r="C56" s="1"/>
      <c r="D56" s="1"/>
    </row>
    <row r="57" spans="1:4">
      <c r="B57" s="45" t="s">
        <v>111</v>
      </c>
      <c r="C57" s="45"/>
      <c r="D57" s="45"/>
    </row>
  </sheetData>
  <mergeCells count="34">
    <mergeCell ref="B16:B17"/>
    <mergeCell ref="A18:A19"/>
    <mergeCell ref="B26:B27"/>
    <mergeCell ref="B18:B19"/>
    <mergeCell ref="B55:D55"/>
    <mergeCell ref="B57:D57"/>
    <mergeCell ref="A8:A10"/>
    <mergeCell ref="B8:B10"/>
    <mergeCell ref="C8:C10"/>
    <mergeCell ref="A11:A13"/>
    <mergeCell ref="B11:B13"/>
    <mergeCell ref="A28:A29"/>
    <mergeCell ref="B28:B29"/>
    <mergeCell ref="A22:A23"/>
    <mergeCell ref="B22:B23"/>
    <mergeCell ref="A14:A15"/>
    <mergeCell ref="B14:B15"/>
    <mergeCell ref="A16:A17"/>
    <mergeCell ref="B50:B51"/>
    <mergeCell ref="A50:A51"/>
    <mergeCell ref="D8:D10"/>
    <mergeCell ref="D1:E1"/>
    <mergeCell ref="A6:D6"/>
    <mergeCell ref="A47:A48"/>
    <mergeCell ref="B47:B48"/>
    <mergeCell ref="A44:A45"/>
    <mergeCell ref="B44:B45"/>
    <mergeCell ref="A30:A32"/>
    <mergeCell ref="B30:B32"/>
    <mergeCell ref="A33:A34"/>
    <mergeCell ref="B33:B34"/>
    <mergeCell ref="A24:A25"/>
    <mergeCell ref="B24:B25"/>
    <mergeCell ref="A26:A27"/>
  </mergeCells>
  <pageMargins left="0.39370078740157483" right="0.39370078740157483" top="0.15748031496062992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tabSelected="1" workbookViewId="0">
      <selection activeCell="A7" sqref="A7:T7"/>
    </sheetView>
  </sheetViews>
  <sheetFormatPr defaultRowHeight="15"/>
  <cols>
    <col min="1" max="1" width="3" customWidth="1"/>
    <col min="2" max="2" width="23.42578125" customWidth="1"/>
    <col min="3" max="3" width="6.5703125" customWidth="1"/>
    <col min="4" max="4" width="5.140625" customWidth="1"/>
    <col min="5" max="5" width="5.42578125" customWidth="1"/>
    <col min="6" max="6" width="6.140625" customWidth="1"/>
    <col min="7" max="7" width="5.140625" customWidth="1"/>
    <col min="8" max="8" width="6.140625" customWidth="1"/>
    <col min="9" max="9" width="5.7109375" customWidth="1"/>
    <col min="10" max="10" width="6.140625" customWidth="1"/>
    <col min="11" max="11" width="5.140625" customWidth="1"/>
    <col min="12" max="12" width="4.85546875" customWidth="1"/>
    <col min="13" max="13" width="5.42578125" customWidth="1"/>
    <col min="14" max="14" width="4.5703125" customWidth="1"/>
    <col min="15" max="15" width="5.42578125" customWidth="1"/>
    <col min="16" max="16" width="5.5703125" customWidth="1"/>
    <col min="17" max="17" width="6" customWidth="1"/>
    <col min="18" max="18" width="5.7109375" customWidth="1"/>
    <col min="19" max="19" width="11.28515625" customWidth="1"/>
    <col min="20" max="20" width="20.28515625" customWidth="1"/>
  </cols>
  <sheetData>
    <row r="1" spans="1:20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1" t="s">
        <v>121</v>
      </c>
      <c r="P1" s="32"/>
      <c r="Q1" s="32"/>
      <c r="R1" s="32"/>
      <c r="S1" s="41" t="s">
        <v>122</v>
      </c>
      <c r="T1" s="41"/>
    </row>
    <row r="2" spans="1:20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0"/>
      <c r="P2" s="28"/>
      <c r="Q2" s="28"/>
      <c r="R2" s="28"/>
      <c r="S2" s="41" t="s">
        <v>120</v>
      </c>
      <c r="T2" s="41"/>
    </row>
    <row r="3" spans="1:20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48"/>
      <c r="P3" s="48"/>
      <c r="Q3" s="48"/>
      <c r="R3" s="48"/>
      <c r="S3" s="48" t="s">
        <v>125</v>
      </c>
      <c r="T3" s="48"/>
    </row>
    <row r="4" spans="1:20" hidden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8"/>
      <c r="P4" s="48"/>
      <c r="Q4" s="48"/>
      <c r="R4" s="48"/>
      <c r="S4" s="7"/>
    </row>
    <row r="5" spans="1:20" hidden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8"/>
      <c r="P5" s="48"/>
      <c r="Q5" s="48"/>
      <c r="R5" s="48"/>
      <c r="S5" s="7"/>
    </row>
    <row r="6" spans="1:20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9"/>
      <c r="P6" s="29"/>
      <c r="Q6" s="29"/>
      <c r="R6" s="29"/>
      <c r="S6" s="29"/>
    </row>
    <row r="7" spans="1:20" ht="55.5" customHeight="1">
      <c r="A7" s="49" t="s">
        <v>119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</row>
    <row r="8" spans="1:20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7"/>
      <c r="P8" s="7"/>
      <c r="Q8" s="7"/>
      <c r="R8" s="7"/>
      <c r="S8" s="7"/>
    </row>
    <row r="9" spans="1:20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7"/>
      <c r="P9" s="7"/>
      <c r="Q9" s="7"/>
      <c r="R9" s="7"/>
      <c r="S9" s="7"/>
    </row>
    <row r="10" spans="1:20" ht="32.25" customHeight="1">
      <c r="A10" s="50" t="s">
        <v>0</v>
      </c>
      <c r="B10" s="50" t="s">
        <v>2</v>
      </c>
      <c r="C10" s="53" t="s">
        <v>100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5"/>
      <c r="S10" s="50" t="s">
        <v>117</v>
      </c>
      <c r="T10" s="50" t="s">
        <v>118</v>
      </c>
    </row>
    <row r="11" spans="1:20" ht="192" customHeight="1">
      <c r="A11" s="51"/>
      <c r="B11" s="51"/>
      <c r="C11" s="14" t="s">
        <v>3</v>
      </c>
      <c r="D11" s="14" t="s">
        <v>4</v>
      </c>
      <c r="E11" s="14" t="s">
        <v>5</v>
      </c>
      <c r="F11" s="14" t="s">
        <v>6</v>
      </c>
      <c r="G11" s="14" t="s">
        <v>7</v>
      </c>
      <c r="H11" s="14" t="s">
        <v>99</v>
      </c>
      <c r="I11" s="14" t="s">
        <v>8</v>
      </c>
      <c r="J11" s="14" t="s">
        <v>9</v>
      </c>
      <c r="K11" s="14" t="s">
        <v>10</v>
      </c>
      <c r="L11" s="14" t="s">
        <v>11</v>
      </c>
      <c r="M11" s="14" t="s">
        <v>12</v>
      </c>
      <c r="N11" s="14" t="s">
        <v>13</v>
      </c>
      <c r="O11" s="14" t="s">
        <v>14</v>
      </c>
      <c r="P11" s="14" t="s">
        <v>15</v>
      </c>
      <c r="Q11" s="14" t="s">
        <v>16</v>
      </c>
      <c r="R11" s="14" t="s">
        <v>17</v>
      </c>
      <c r="S11" s="51"/>
      <c r="T11" s="51"/>
    </row>
    <row r="12" spans="1:20" ht="15" customHeight="1">
      <c r="A12" s="52"/>
      <c r="B12" s="52"/>
      <c r="C12" s="2" t="s">
        <v>18</v>
      </c>
      <c r="D12" s="2" t="s">
        <v>18</v>
      </c>
      <c r="E12" s="2" t="s">
        <v>19</v>
      </c>
      <c r="F12" s="2" t="s">
        <v>19</v>
      </c>
      <c r="G12" s="2" t="s">
        <v>18</v>
      </c>
      <c r="H12" s="2" t="s">
        <v>18</v>
      </c>
      <c r="I12" s="2" t="s">
        <v>18</v>
      </c>
      <c r="J12" s="2" t="s">
        <v>18</v>
      </c>
      <c r="K12" s="2" t="s">
        <v>18</v>
      </c>
      <c r="L12" s="2" t="s">
        <v>18</v>
      </c>
      <c r="M12" s="2" t="s">
        <v>18</v>
      </c>
      <c r="N12" s="2" t="s">
        <v>18</v>
      </c>
      <c r="O12" s="2" t="s">
        <v>20</v>
      </c>
      <c r="P12" s="2" t="s">
        <v>18</v>
      </c>
      <c r="Q12" s="2" t="s">
        <v>19</v>
      </c>
      <c r="R12" s="2" t="s">
        <v>21</v>
      </c>
      <c r="S12" s="52"/>
      <c r="T12" s="52"/>
    </row>
    <row r="13" spans="1:20">
      <c r="A13" s="2">
        <v>1</v>
      </c>
      <c r="B13" s="2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f>Q13+1</f>
        <v>18</v>
      </c>
      <c r="S13" s="3">
        <v>20</v>
      </c>
      <c r="T13" s="15">
        <v>21</v>
      </c>
    </row>
    <row r="14" spans="1:20" ht="30" customHeight="1">
      <c r="A14" s="10">
        <v>1</v>
      </c>
      <c r="B14" s="12" t="s">
        <v>28</v>
      </c>
      <c r="C14" s="18"/>
      <c r="D14" s="18"/>
      <c r="E14" s="19">
        <v>36</v>
      </c>
      <c r="F14" s="19">
        <v>15</v>
      </c>
      <c r="G14" s="19">
        <v>2</v>
      </c>
      <c r="H14" s="19">
        <v>4</v>
      </c>
      <c r="I14" s="19">
        <v>2</v>
      </c>
      <c r="J14" s="19">
        <v>2</v>
      </c>
      <c r="K14" s="19">
        <v>2</v>
      </c>
      <c r="L14" s="19">
        <v>2</v>
      </c>
      <c r="M14" s="19">
        <v>2</v>
      </c>
      <c r="N14" s="19">
        <v>2</v>
      </c>
      <c r="O14" s="20">
        <v>88</v>
      </c>
      <c r="P14" s="19">
        <v>2</v>
      </c>
      <c r="Q14" s="18"/>
      <c r="R14" s="19">
        <v>200</v>
      </c>
      <c r="S14" s="22" t="s">
        <v>112</v>
      </c>
      <c r="T14" s="16" t="s">
        <v>56</v>
      </c>
    </row>
    <row r="15" spans="1:20" ht="24.75" customHeight="1">
      <c r="A15" s="11">
        <v>2</v>
      </c>
      <c r="B15" s="12" t="s">
        <v>31</v>
      </c>
      <c r="C15" s="18"/>
      <c r="D15" s="18"/>
      <c r="E15" s="18"/>
      <c r="F15" s="18"/>
      <c r="G15" s="19">
        <v>2</v>
      </c>
      <c r="H15" s="18"/>
      <c r="I15" s="18"/>
      <c r="J15" s="18"/>
      <c r="K15" s="18"/>
      <c r="L15" s="18"/>
      <c r="M15" s="18"/>
      <c r="N15" s="19">
        <v>2</v>
      </c>
      <c r="O15" s="18"/>
      <c r="P15" s="19">
        <v>2</v>
      </c>
      <c r="Q15" s="18"/>
      <c r="R15" s="18"/>
      <c r="S15" s="23" t="s">
        <v>113</v>
      </c>
      <c r="T15" s="17" t="s">
        <v>63</v>
      </c>
    </row>
    <row r="16" spans="1:20" ht="27.75" customHeight="1">
      <c r="A16" s="11">
        <v>3</v>
      </c>
      <c r="B16" s="12" t="s">
        <v>32</v>
      </c>
      <c r="C16" s="18"/>
      <c r="D16" s="18"/>
      <c r="E16" s="18"/>
      <c r="F16" s="18"/>
      <c r="G16" s="19">
        <v>2</v>
      </c>
      <c r="H16" s="18"/>
      <c r="I16" s="18"/>
      <c r="J16" s="18"/>
      <c r="K16" s="18"/>
      <c r="L16" s="18"/>
      <c r="M16" s="18"/>
      <c r="N16" s="19">
        <v>2</v>
      </c>
      <c r="O16" s="18"/>
      <c r="P16" s="19">
        <v>2</v>
      </c>
      <c r="Q16" s="18"/>
      <c r="R16" s="19">
        <v>200</v>
      </c>
      <c r="S16" s="24" t="s">
        <v>114</v>
      </c>
      <c r="T16" s="17" t="s">
        <v>64</v>
      </c>
    </row>
    <row r="17" spans="1:20" ht="27.75" customHeight="1">
      <c r="A17" s="11">
        <v>4</v>
      </c>
      <c r="B17" s="12" t="s">
        <v>34</v>
      </c>
      <c r="C17" s="18"/>
      <c r="D17" s="18"/>
      <c r="E17" s="18"/>
      <c r="F17" s="19">
        <v>15</v>
      </c>
      <c r="G17" s="19">
        <v>2</v>
      </c>
      <c r="H17" s="18"/>
      <c r="I17" s="19">
        <v>2</v>
      </c>
      <c r="J17" s="19">
        <v>2</v>
      </c>
      <c r="K17" s="18"/>
      <c r="L17" s="19">
        <v>2</v>
      </c>
      <c r="M17" s="19">
        <v>2</v>
      </c>
      <c r="N17" s="19">
        <v>2</v>
      </c>
      <c r="O17" s="19">
        <v>88</v>
      </c>
      <c r="P17" s="19">
        <v>2</v>
      </c>
      <c r="Q17" s="18"/>
      <c r="R17" s="18"/>
      <c r="S17" s="23" t="s">
        <v>113</v>
      </c>
      <c r="T17" s="17" t="s">
        <v>22</v>
      </c>
    </row>
    <row r="18" spans="1:20" ht="41.25" customHeight="1">
      <c r="A18" s="11">
        <v>5</v>
      </c>
      <c r="B18" s="12" t="s">
        <v>35</v>
      </c>
      <c r="C18" s="19">
        <v>2</v>
      </c>
      <c r="D18" s="19">
        <v>6</v>
      </c>
      <c r="E18" s="19">
        <v>36</v>
      </c>
      <c r="F18" s="19">
        <v>15</v>
      </c>
      <c r="G18" s="19">
        <v>2</v>
      </c>
      <c r="H18" s="19">
        <v>4</v>
      </c>
      <c r="I18" s="19">
        <v>2</v>
      </c>
      <c r="J18" s="19">
        <v>2</v>
      </c>
      <c r="K18" s="19">
        <v>2</v>
      </c>
      <c r="L18" s="19">
        <v>2</v>
      </c>
      <c r="M18" s="19">
        <v>2</v>
      </c>
      <c r="N18" s="19">
        <v>2</v>
      </c>
      <c r="O18" s="19">
        <v>88</v>
      </c>
      <c r="P18" s="19">
        <v>2</v>
      </c>
      <c r="Q18" s="19">
        <v>30</v>
      </c>
      <c r="R18" s="19">
        <v>200</v>
      </c>
      <c r="S18" s="24" t="s">
        <v>115</v>
      </c>
      <c r="T18" s="17" t="s">
        <v>65</v>
      </c>
    </row>
    <row r="19" spans="1:20" ht="37.5" customHeight="1">
      <c r="A19" s="11">
        <v>6</v>
      </c>
      <c r="B19" s="12" t="s">
        <v>58</v>
      </c>
      <c r="C19" s="19">
        <v>2</v>
      </c>
      <c r="D19" s="19">
        <v>6</v>
      </c>
      <c r="E19" s="19">
        <v>36</v>
      </c>
      <c r="F19" s="19">
        <v>15</v>
      </c>
      <c r="G19" s="19">
        <v>2</v>
      </c>
      <c r="H19" s="19">
        <v>4</v>
      </c>
      <c r="I19" s="19">
        <v>2</v>
      </c>
      <c r="J19" s="19">
        <v>2</v>
      </c>
      <c r="K19" s="19">
        <v>2</v>
      </c>
      <c r="L19" s="19">
        <v>2</v>
      </c>
      <c r="M19" s="19">
        <v>2</v>
      </c>
      <c r="N19" s="19">
        <v>2</v>
      </c>
      <c r="O19" s="19">
        <v>88</v>
      </c>
      <c r="P19" s="19">
        <v>2</v>
      </c>
      <c r="Q19" s="19">
        <v>30</v>
      </c>
      <c r="R19" s="19">
        <v>200</v>
      </c>
      <c r="S19" s="24" t="s">
        <v>115</v>
      </c>
      <c r="T19" s="17" t="s">
        <v>65</v>
      </c>
    </row>
    <row r="20" spans="1:20" ht="31.5" customHeight="1">
      <c r="A20" s="10">
        <v>7</v>
      </c>
      <c r="B20" s="12" t="s">
        <v>102</v>
      </c>
      <c r="C20" s="18"/>
      <c r="D20" s="18"/>
      <c r="E20" s="18"/>
      <c r="F20" s="18"/>
      <c r="G20" s="19">
        <v>2</v>
      </c>
      <c r="H20" s="18"/>
      <c r="I20" s="18"/>
      <c r="J20" s="18"/>
      <c r="K20" s="18"/>
      <c r="L20" s="18"/>
      <c r="M20" s="18"/>
      <c r="N20" s="19">
        <v>2</v>
      </c>
      <c r="O20" s="18"/>
      <c r="P20" s="19">
        <v>2</v>
      </c>
      <c r="Q20" s="18"/>
      <c r="R20" s="19">
        <v>200</v>
      </c>
      <c r="S20" s="24" t="s">
        <v>114</v>
      </c>
      <c r="T20" s="17" t="s">
        <v>24</v>
      </c>
    </row>
    <row r="21" spans="1:20" ht="32.25" customHeight="1">
      <c r="A21" s="11">
        <v>8</v>
      </c>
      <c r="B21" s="12" t="s">
        <v>101</v>
      </c>
      <c r="C21" s="18"/>
      <c r="D21" s="18"/>
      <c r="E21" s="18"/>
      <c r="F21" s="18"/>
      <c r="G21" s="19">
        <v>2</v>
      </c>
      <c r="H21" s="18"/>
      <c r="I21" s="18"/>
      <c r="J21" s="18"/>
      <c r="K21" s="18"/>
      <c r="L21" s="18"/>
      <c r="M21" s="18"/>
      <c r="N21" s="19">
        <v>2</v>
      </c>
      <c r="O21" s="18"/>
      <c r="P21" s="19">
        <v>2</v>
      </c>
      <c r="Q21" s="18"/>
      <c r="R21" s="19">
        <v>200</v>
      </c>
      <c r="S21" s="24" t="s">
        <v>114</v>
      </c>
      <c r="T21" s="17" t="s">
        <v>25</v>
      </c>
    </row>
    <row r="22" spans="1:20" ht="51" customHeight="1">
      <c r="A22" s="11">
        <v>9</v>
      </c>
      <c r="B22" s="12" t="s">
        <v>103</v>
      </c>
      <c r="C22" s="18"/>
      <c r="D22" s="18"/>
      <c r="E22" s="18"/>
      <c r="F22" s="21"/>
      <c r="G22" s="18"/>
      <c r="H22" s="19">
        <v>4</v>
      </c>
      <c r="I22" s="19">
        <v>2</v>
      </c>
      <c r="J22" s="19">
        <v>2</v>
      </c>
      <c r="K22" s="19">
        <v>2</v>
      </c>
      <c r="L22" s="21"/>
      <c r="M22" s="21"/>
      <c r="N22" s="19">
        <v>2</v>
      </c>
      <c r="O22" s="21"/>
      <c r="P22" s="19">
        <v>2</v>
      </c>
      <c r="Q22" s="18"/>
      <c r="R22" s="18"/>
      <c r="S22" s="23" t="s">
        <v>116</v>
      </c>
      <c r="T22" s="17" t="s">
        <v>66</v>
      </c>
    </row>
    <row r="23" spans="1:20" ht="48" customHeight="1">
      <c r="A23" s="11">
        <v>10</v>
      </c>
      <c r="B23" s="12" t="s">
        <v>104</v>
      </c>
      <c r="C23" s="18"/>
      <c r="D23" s="18"/>
      <c r="E23" s="18"/>
      <c r="F23" s="21"/>
      <c r="G23" s="18"/>
      <c r="H23" s="19">
        <v>4</v>
      </c>
      <c r="I23" s="19">
        <v>2</v>
      </c>
      <c r="J23" s="19">
        <v>2</v>
      </c>
      <c r="K23" s="19">
        <v>2</v>
      </c>
      <c r="L23" s="21"/>
      <c r="M23" s="21"/>
      <c r="N23" s="19">
        <v>2</v>
      </c>
      <c r="O23" s="21"/>
      <c r="P23" s="19">
        <v>2</v>
      </c>
      <c r="Q23" s="18"/>
      <c r="R23" s="18"/>
      <c r="S23" s="23" t="s">
        <v>116</v>
      </c>
      <c r="T23" s="17" t="s">
        <v>67</v>
      </c>
    </row>
    <row r="24" spans="1:20" ht="53.25" customHeight="1">
      <c r="A24" s="11">
        <v>11</v>
      </c>
      <c r="B24" s="12" t="s">
        <v>105</v>
      </c>
      <c r="C24" s="18"/>
      <c r="D24" s="18"/>
      <c r="E24" s="18"/>
      <c r="F24" s="18">
        <v>15</v>
      </c>
      <c r="G24" s="19">
        <v>2</v>
      </c>
      <c r="H24" s="19">
        <v>4</v>
      </c>
      <c r="I24" s="19">
        <v>2</v>
      </c>
      <c r="J24" s="19">
        <v>2</v>
      </c>
      <c r="K24" s="19">
        <v>2</v>
      </c>
      <c r="L24" s="19">
        <v>2</v>
      </c>
      <c r="M24" s="19">
        <v>2</v>
      </c>
      <c r="N24" s="19">
        <v>2</v>
      </c>
      <c r="O24" s="19">
        <v>88</v>
      </c>
      <c r="P24" s="19">
        <v>2</v>
      </c>
      <c r="Q24" s="18"/>
      <c r="R24" s="18"/>
      <c r="S24" s="23" t="s">
        <v>113</v>
      </c>
      <c r="T24" s="17" t="s">
        <v>69</v>
      </c>
    </row>
    <row r="25" spans="1:20" ht="29.25" customHeight="1">
      <c r="A25" s="11">
        <v>12</v>
      </c>
      <c r="B25" s="12" t="s">
        <v>106</v>
      </c>
      <c r="C25" s="18"/>
      <c r="D25" s="18"/>
      <c r="E25" s="18"/>
      <c r="F25" s="19">
        <v>15</v>
      </c>
      <c r="G25" s="19">
        <v>2</v>
      </c>
      <c r="H25" s="19">
        <v>4</v>
      </c>
      <c r="I25" s="19">
        <v>2</v>
      </c>
      <c r="J25" s="19">
        <v>2</v>
      </c>
      <c r="K25" s="19">
        <v>2</v>
      </c>
      <c r="L25" s="19">
        <v>2</v>
      </c>
      <c r="M25" s="19">
        <v>2</v>
      </c>
      <c r="N25" s="19">
        <v>2</v>
      </c>
      <c r="O25" s="19">
        <v>88</v>
      </c>
      <c r="P25" s="19">
        <v>2</v>
      </c>
      <c r="Q25" s="18"/>
      <c r="R25" s="19">
        <v>200</v>
      </c>
      <c r="S25" s="24" t="s">
        <v>112</v>
      </c>
      <c r="T25" s="17" t="s">
        <v>68</v>
      </c>
    </row>
    <row r="26" spans="1:20" ht="21.75" customHeight="1">
      <c r="A26" s="11">
        <v>13</v>
      </c>
      <c r="B26" s="12" t="s">
        <v>107</v>
      </c>
      <c r="C26" s="18"/>
      <c r="D26" s="18"/>
      <c r="E26" s="18"/>
      <c r="F26" s="18"/>
      <c r="G26" s="19">
        <v>2</v>
      </c>
      <c r="H26" s="19">
        <v>4</v>
      </c>
      <c r="I26" s="18"/>
      <c r="J26" s="18"/>
      <c r="K26" s="18"/>
      <c r="L26" s="18"/>
      <c r="M26" s="18"/>
      <c r="N26" s="18"/>
      <c r="O26" s="18"/>
      <c r="P26" s="19">
        <v>2</v>
      </c>
      <c r="Q26" s="18"/>
      <c r="R26" s="19">
        <v>200</v>
      </c>
      <c r="S26" s="24" t="s">
        <v>112</v>
      </c>
      <c r="T26" s="17" t="s">
        <v>26</v>
      </c>
    </row>
    <row r="27" spans="1:20" ht="24" customHeight="1">
      <c r="A27" s="11">
        <v>14</v>
      </c>
      <c r="B27" s="12" t="s">
        <v>49</v>
      </c>
      <c r="C27" s="19">
        <v>2</v>
      </c>
      <c r="D27" s="19">
        <v>6</v>
      </c>
      <c r="E27" s="19">
        <v>36</v>
      </c>
      <c r="F27" s="19">
        <v>15</v>
      </c>
      <c r="G27" s="19">
        <v>2</v>
      </c>
      <c r="H27" s="19">
        <v>4</v>
      </c>
      <c r="I27" s="19">
        <v>2</v>
      </c>
      <c r="J27" s="19">
        <v>2</v>
      </c>
      <c r="K27" s="19">
        <v>2</v>
      </c>
      <c r="L27" s="19">
        <v>2</v>
      </c>
      <c r="M27" s="19">
        <v>2</v>
      </c>
      <c r="N27" s="19">
        <v>2</v>
      </c>
      <c r="O27" s="19">
        <v>88</v>
      </c>
      <c r="P27" s="19">
        <v>2</v>
      </c>
      <c r="Q27" s="19">
        <v>30</v>
      </c>
      <c r="R27" s="19">
        <v>200</v>
      </c>
      <c r="S27" s="24" t="s">
        <v>116</v>
      </c>
      <c r="T27" s="17" t="s">
        <v>48</v>
      </c>
    </row>
    <row r="28" spans="1:20" ht="24" customHeight="1">
      <c r="A28" s="11">
        <v>15</v>
      </c>
      <c r="B28" s="12" t="s">
        <v>108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9">
        <v>100</v>
      </c>
      <c r="S28" s="24" t="s">
        <v>113</v>
      </c>
      <c r="T28" s="17" t="s">
        <v>109</v>
      </c>
    </row>
    <row r="29" spans="1:20" ht="24" customHeight="1">
      <c r="A29" s="46" t="s">
        <v>98</v>
      </c>
      <c r="B29" s="47"/>
      <c r="C29" s="25">
        <f>C27+C19+C18</f>
        <v>6</v>
      </c>
      <c r="D29" s="25">
        <f>D27+D19+D18</f>
        <v>18</v>
      </c>
      <c r="E29" s="25">
        <f>E27+E19+E18+E14</f>
        <v>144</v>
      </c>
      <c r="F29" s="25">
        <f>F27+F25+F19+F18+F17+F14+F24</f>
        <v>105</v>
      </c>
      <c r="G29" s="25">
        <f>G27+G26+G25+G24+G21+G20+G19+G18+G17+G16+G15+G14</f>
        <v>24</v>
      </c>
      <c r="H29" s="25">
        <f>H27+H26+H25+H24+H23+H22+H19+H18+H14</f>
        <v>36</v>
      </c>
      <c r="I29" s="25">
        <f>I27+I25+I24+I23+I22+I19+I18+I17+I14</f>
        <v>18</v>
      </c>
      <c r="J29" s="25">
        <f>J27+J25+J24+J23+J22+J19+J18+J17+J14</f>
        <v>18</v>
      </c>
      <c r="K29" s="25">
        <f>K27+K25+K24+K23+K22+K19+K18+K14</f>
        <v>16</v>
      </c>
      <c r="L29" s="25">
        <f>L27+L25+L24+L19+L18+L17+L14</f>
        <v>14</v>
      </c>
      <c r="M29" s="25">
        <f>M27+M25+M24+M19+M18+M17+M14</f>
        <v>14</v>
      </c>
      <c r="N29" s="25">
        <f>N27+N25+N24+N23+N22+N21+N20+N19+N18+N17+N16+N15+N14</f>
        <v>26</v>
      </c>
      <c r="O29" s="25">
        <f>O27+O25+O24+O19+O18+O17+O14</f>
        <v>616</v>
      </c>
      <c r="P29" s="25">
        <f>P27+P26+P25+P24+P23+P22+P21+P20+P19+P18+P17+P16+P15+P14</f>
        <v>28</v>
      </c>
      <c r="Q29" s="25">
        <f>Q27+Q19+Q18</f>
        <v>90</v>
      </c>
      <c r="R29" s="25">
        <f>R27+R26+R25+R21+R20+R19+R18+R16+R14+R28</f>
        <v>1900</v>
      </c>
      <c r="S29" s="26"/>
      <c r="T29" s="27"/>
    </row>
  </sheetData>
  <mergeCells count="11">
    <mergeCell ref="S2:T2"/>
    <mergeCell ref="S3:T3"/>
    <mergeCell ref="S1:T1"/>
    <mergeCell ref="A29:B29"/>
    <mergeCell ref="O3:R5"/>
    <mergeCell ref="A7:T7"/>
    <mergeCell ref="A10:A12"/>
    <mergeCell ref="B10:B12"/>
    <mergeCell ref="C10:R10"/>
    <mergeCell ref="S10:S12"/>
    <mergeCell ref="T10:T12"/>
  </mergeCells>
  <pageMargins left="0" right="0" top="0.15748031496062992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Прил.1</vt:lpstr>
      <vt:lpstr>Прил.2</vt:lpstr>
      <vt:lpstr>Прил.1!Заголовки_для_печати</vt:lpstr>
      <vt:lpstr>Прил.2!Заголовки_для_печати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111</cp:lastModifiedBy>
  <cp:lastPrinted>2021-07-26T08:15:48Z</cp:lastPrinted>
  <dcterms:created xsi:type="dcterms:W3CDTF">2015-12-01T03:34:08Z</dcterms:created>
  <dcterms:modified xsi:type="dcterms:W3CDTF">2021-07-28T04:21:06Z</dcterms:modified>
</cp:coreProperties>
</file>